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100" windowHeight="10620" activeTab="1"/>
  </bookViews>
  <sheets>
    <sheet name="2016 Revenue" sheetId="1" r:id="rId1"/>
    <sheet name="2016 Expenditures" sheetId="2" r:id="rId2"/>
  </sheets>
  <definedNames/>
  <calcPr fullCalcOnLoad="1"/>
</workbook>
</file>

<file path=xl/sharedStrings.xml><?xml version="1.0" encoding="utf-8"?>
<sst xmlns="http://schemas.openxmlformats.org/spreadsheetml/2006/main" count="100" uniqueCount="85">
  <si>
    <t>Town of Ridgeway Budget Worksheet - Expenditures</t>
  </si>
  <si>
    <t>Town Board Expenses</t>
  </si>
  <si>
    <t>WTA Dues</t>
  </si>
  <si>
    <t>Legal/Attourny Fees</t>
  </si>
  <si>
    <t>Clerk Salary</t>
  </si>
  <si>
    <t>Election Inspectors</t>
  </si>
  <si>
    <t>Election Expenses</t>
  </si>
  <si>
    <t>Treasurer Salary</t>
  </si>
  <si>
    <t>Assessor</t>
  </si>
  <si>
    <t>Mileage</t>
  </si>
  <si>
    <t>Town Share SS/Med</t>
  </si>
  <si>
    <t>Town Insurance</t>
  </si>
  <si>
    <t>Disability Insurance</t>
  </si>
  <si>
    <t>Public Safety</t>
  </si>
  <si>
    <t>Ambulance/EMS</t>
  </si>
  <si>
    <t>Fire Dept</t>
  </si>
  <si>
    <t>Building Inspectors</t>
  </si>
  <si>
    <t>Public Works</t>
  </si>
  <si>
    <t>Hwy Maintenance</t>
  </si>
  <si>
    <t>Gravel</t>
  </si>
  <si>
    <t>Shop</t>
  </si>
  <si>
    <t>Equipment Purchase</t>
  </si>
  <si>
    <t>Public Works 2</t>
  </si>
  <si>
    <t>Parks</t>
  </si>
  <si>
    <t>Park Expense</t>
  </si>
  <si>
    <t>Land Use Planning</t>
  </si>
  <si>
    <t>Other Expenses</t>
  </si>
  <si>
    <t>Misc Town Expense</t>
  </si>
  <si>
    <t>Debt Service</t>
  </si>
  <si>
    <t>Land Loan</t>
  </si>
  <si>
    <t>Town of Ridgeway Budget Worksheet - Income</t>
  </si>
  <si>
    <t>Tax Receipts</t>
  </si>
  <si>
    <t>Town Tax Levy</t>
  </si>
  <si>
    <t>FCL/MFL Taxes</t>
  </si>
  <si>
    <t>Inter Government Revenue</t>
  </si>
  <si>
    <t>Shared Revenue / Municipal Aid</t>
  </si>
  <si>
    <t>Fire Insurance Tax 2% Dues</t>
  </si>
  <si>
    <t>Transportation Aids</t>
  </si>
  <si>
    <t>Recyling Grant</t>
  </si>
  <si>
    <t>PILT (April)</t>
  </si>
  <si>
    <t>County Bridge Aid</t>
  </si>
  <si>
    <t>Licenses &amp; Permits</t>
  </si>
  <si>
    <t>Business &amp; Ocupational License</t>
  </si>
  <si>
    <t>Building Permits &amp; Inspection Fees</t>
  </si>
  <si>
    <t>Dog Licenses</t>
  </si>
  <si>
    <t>Public Service Receipts</t>
  </si>
  <si>
    <t>Private Work</t>
  </si>
  <si>
    <t>Garbage Fees</t>
  </si>
  <si>
    <t>Misc. Revenue</t>
  </si>
  <si>
    <t>Interest</t>
  </si>
  <si>
    <t>Sale of Truck</t>
  </si>
  <si>
    <t>Totals</t>
  </si>
  <si>
    <t>2013 Plow Truck</t>
  </si>
  <si>
    <t>Training/Etc Clerk</t>
  </si>
  <si>
    <t>Training/Etc Treasurer</t>
  </si>
  <si>
    <t>Town Hall Utilities</t>
  </si>
  <si>
    <t>Town Hall Maintenance</t>
  </si>
  <si>
    <t>Black Top / Seal Coat</t>
  </si>
  <si>
    <t>Salt / Sand</t>
  </si>
  <si>
    <t>Bridge Replacement</t>
  </si>
  <si>
    <t>Cash Reserves</t>
  </si>
  <si>
    <t xml:space="preserve">Office Supplies </t>
  </si>
  <si>
    <t>Budgeted 2105</t>
  </si>
  <si>
    <t>Budgeted 2015</t>
  </si>
  <si>
    <t>MFL Yield (stump fee)</t>
  </si>
  <si>
    <t>Clean Sweep</t>
  </si>
  <si>
    <t>Misc Revenue</t>
  </si>
  <si>
    <t>Fire Insurance 2% Dues</t>
  </si>
  <si>
    <t>General Government Expenses</t>
  </si>
  <si>
    <t>Proposed 2017</t>
  </si>
  <si>
    <t>Budgeted in 2016</t>
  </si>
  <si>
    <t>Spent in 2015</t>
  </si>
  <si>
    <t>Earned 2015</t>
  </si>
  <si>
    <t>Population: 566 / Township has 48.75 miles</t>
  </si>
  <si>
    <t>TRIP</t>
  </si>
  <si>
    <t>Land/Shed/Village Dues</t>
  </si>
  <si>
    <t>As of 2016 9/30/2016</t>
  </si>
  <si>
    <t>Sale of Land</t>
  </si>
  <si>
    <t>Garbage/Recycling</t>
  </si>
  <si>
    <t>Woodland Taxes</t>
  </si>
  <si>
    <t xml:space="preserve">Contingencies </t>
  </si>
  <si>
    <t>Capital Reserve-Equip</t>
  </si>
  <si>
    <t>Capital Reserve-Contingencies</t>
  </si>
  <si>
    <t>2016 Checkbk/MM Beg. Bal.</t>
  </si>
  <si>
    <t>Desired Ending Balance Estimated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</si>
</sst>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&quot;$&quot;#,##0.00"/>
  </numFmts>
  <fonts count="4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3"/>
      <color indexed="12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6"/>
      <name val="Arial"/>
      <family val="2"/>
    </font>
    <font>
      <b/>
      <sz val="9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782C2A"/>
      <name val="Arial"/>
      <family val="2"/>
    </font>
    <font>
      <b/>
      <sz val="8"/>
      <color rgb="FF782C2A"/>
      <name val="Arial"/>
      <family val="2"/>
    </font>
    <font>
      <b/>
      <sz val="9"/>
      <color rgb="FF782C2A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left" vertical="justify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justify"/>
    </xf>
    <xf numFmtId="0" fontId="1" fillId="33" borderId="11" xfId="0" applyFont="1" applyFill="1" applyBorder="1" applyAlignment="1">
      <alignment vertical="justify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44" fontId="0" fillId="0" borderId="10" xfId="44" applyFont="1" applyBorder="1" applyAlignment="1">
      <alignment/>
    </xf>
    <xf numFmtId="44" fontId="0" fillId="33" borderId="10" xfId="44" applyFont="1" applyFill="1" applyBorder="1" applyAlignment="1">
      <alignment/>
    </xf>
    <xf numFmtId="0" fontId="4" fillId="0" borderId="0" xfId="0" applyFont="1" applyAlignment="1">
      <alignment/>
    </xf>
    <xf numFmtId="44" fontId="5" fillId="33" borderId="10" xfId="44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justify"/>
    </xf>
    <xf numFmtId="0" fontId="0" fillId="33" borderId="0" xfId="0" applyFill="1" applyBorder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44" fontId="0" fillId="0" borderId="10" xfId="44" applyFont="1" applyFill="1" applyBorder="1" applyAlignment="1">
      <alignment/>
    </xf>
    <xf numFmtId="44" fontId="5" fillId="33" borderId="11" xfId="44" applyFont="1" applyFill="1" applyBorder="1" applyAlignment="1">
      <alignment/>
    </xf>
    <xf numFmtId="0" fontId="1" fillId="34" borderId="10" xfId="0" applyFont="1" applyFill="1" applyBorder="1" applyAlignment="1">
      <alignment horizontal="center" vertical="justify"/>
    </xf>
    <xf numFmtId="0" fontId="0" fillId="34" borderId="10" xfId="0" applyFill="1" applyBorder="1" applyAlignment="1">
      <alignment/>
    </xf>
    <xf numFmtId="2" fontId="1" fillId="0" borderId="10" xfId="0" applyNumberFormat="1" applyFont="1" applyBorder="1" applyAlignment="1">
      <alignment horizontal="center" vertical="justify"/>
    </xf>
    <xf numFmtId="2" fontId="0" fillId="33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34" borderId="10" xfId="0" applyNumberFormat="1" applyFill="1" applyBorder="1" applyAlignment="1">
      <alignment/>
    </xf>
    <xf numFmtId="2" fontId="1" fillId="33" borderId="11" xfId="0" applyNumberFormat="1" applyFont="1" applyFill="1" applyBorder="1" applyAlignment="1">
      <alignment horizontal="center" vertical="justify"/>
    </xf>
    <xf numFmtId="2" fontId="1" fillId="33" borderId="11" xfId="44" applyNumberFormat="1" applyFont="1" applyFill="1" applyBorder="1" applyAlignment="1">
      <alignment/>
    </xf>
    <xf numFmtId="44" fontId="8" fillId="0" borderId="11" xfId="44" applyFont="1" applyBorder="1" applyAlignment="1">
      <alignment/>
    </xf>
    <xf numFmtId="44" fontId="8" fillId="0" borderId="10" xfId="44" applyFont="1" applyBorder="1" applyAlignment="1">
      <alignment/>
    </xf>
    <xf numFmtId="44" fontId="8" fillId="0" borderId="11" xfId="44" applyFont="1" applyFill="1" applyBorder="1" applyAlignment="1">
      <alignment/>
    </xf>
    <xf numFmtId="44" fontId="8" fillId="33" borderId="11" xfId="44" applyFont="1" applyFill="1" applyBorder="1" applyAlignment="1">
      <alignment/>
    </xf>
    <xf numFmtId="44" fontId="0" fillId="34" borderId="10" xfId="44" applyFont="1" applyFill="1" applyBorder="1" applyAlignment="1">
      <alignment/>
    </xf>
    <xf numFmtId="0" fontId="0" fillId="0" borderId="0" xfId="0" applyBorder="1" applyAlignment="1">
      <alignment/>
    </xf>
    <xf numFmtId="44" fontId="0" fillId="0" borderId="10" xfId="44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2" fontId="1" fillId="33" borderId="0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 horizontal="center" vertical="justify"/>
    </xf>
    <xf numFmtId="2" fontId="1" fillId="0" borderId="11" xfId="0" applyNumberFormat="1" applyFont="1" applyFill="1" applyBorder="1" applyAlignment="1">
      <alignment horizontal="center" vertical="justify"/>
    </xf>
    <xf numFmtId="0" fontId="3" fillId="0" borderId="13" xfId="0" applyFont="1" applyFill="1" applyBorder="1" applyAlignment="1">
      <alignment vertical="center"/>
    </xf>
    <xf numFmtId="2" fontId="0" fillId="34" borderId="0" xfId="0" applyNumberFormat="1" applyFill="1" applyAlignment="1">
      <alignment/>
    </xf>
    <xf numFmtId="0" fontId="8" fillId="0" borderId="11" xfId="0" applyFont="1" applyBorder="1" applyAlignment="1">
      <alignment/>
    </xf>
    <xf numFmtId="44" fontId="46" fillId="34" borderId="10" xfId="44" applyFont="1" applyFill="1" applyBorder="1" applyAlignment="1">
      <alignment/>
    </xf>
    <xf numFmtId="44" fontId="46" fillId="34" borderId="10" xfId="0" applyNumberFormat="1" applyFont="1" applyFill="1" applyBorder="1" applyAlignment="1">
      <alignment/>
    </xf>
    <xf numFmtId="44" fontId="47" fillId="33" borderId="10" xfId="44" applyFont="1" applyFill="1" applyBorder="1" applyAlignment="1">
      <alignment/>
    </xf>
    <xf numFmtId="44" fontId="48" fillId="0" borderId="0" xfId="44" applyFont="1" applyAlignment="1">
      <alignment/>
    </xf>
    <xf numFmtId="0" fontId="0" fillId="0" borderId="14" xfId="0" applyFont="1" applyBorder="1" applyAlignment="1">
      <alignment horizontal="left"/>
    </xf>
    <xf numFmtId="44" fontId="0" fillId="0" borderId="15" xfId="44" applyFont="1" applyBorder="1" applyAlignment="1">
      <alignment/>
    </xf>
    <xf numFmtId="44" fontId="0" fillId="0" borderId="16" xfId="44" applyFont="1" applyBorder="1" applyAlignment="1">
      <alignment/>
    </xf>
    <xf numFmtId="0" fontId="0" fillId="0" borderId="17" xfId="0" applyFont="1" applyBorder="1" applyAlignment="1">
      <alignment horizontal="left"/>
    </xf>
    <xf numFmtId="44" fontId="0" fillId="0" borderId="0" xfId="44" applyFont="1" applyBorder="1" applyAlignment="1">
      <alignment/>
    </xf>
    <xf numFmtId="44" fontId="0" fillId="0" borderId="18" xfId="44" applyFont="1" applyBorder="1" applyAlignment="1">
      <alignment/>
    </xf>
    <xf numFmtId="0" fontId="0" fillId="0" borderId="19" xfId="0" applyFont="1" applyBorder="1" applyAlignment="1">
      <alignment horizontal="left"/>
    </xf>
    <xf numFmtId="44" fontId="0" fillId="0" borderId="20" xfId="44" applyFont="1" applyBorder="1" applyAlignment="1">
      <alignment/>
    </xf>
    <xf numFmtId="44" fontId="0" fillId="0" borderId="21" xfId="44" applyFont="1" applyBorder="1" applyAlignment="1">
      <alignment/>
    </xf>
    <xf numFmtId="0" fontId="1" fillId="33" borderId="20" xfId="0" applyFont="1" applyFill="1" applyBorder="1" applyAlignment="1">
      <alignment horizontal="left" vertical="center"/>
    </xf>
    <xf numFmtId="0" fontId="1" fillId="0" borderId="17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44" fontId="1" fillId="0" borderId="18" xfId="44" applyFont="1" applyBorder="1" applyAlignment="1">
      <alignment/>
    </xf>
    <xf numFmtId="0" fontId="0" fillId="0" borderId="19" xfId="0" applyFont="1" applyBorder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/>
    </xf>
    <xf numFmtId="0" fontId="7" fillId="0" borderId="13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20.57421875" style="1" customWidth="1"/>
    <col min="2" max="4" width="12.28125" style="31" customWidth="1"/>
    <col min="5" max="5" width="12.8515625" style="31" customWidth="1"/>
    <col min="6" max="6" width="15.140625" style="31" customWidth="1"/>
  </cols>
  <sheetData>
    <row r="1" spans="1:5" ht="24.75" customHeight="1">
      <c r="A1" s="46" t="s">
        <v>30</v>
      </c>
      <c r="B1" s="42"/>
      <c r="C1" s="42"/>
      <c r="D1" s="42"/>
      <c r="E1" s="42"/>
    </row>
    <row r="2" spans="1:6" ht="25.5">
      <c r="A2" s="4"/>
      <c r="B2" s="45" t="s">
        <v>63</v>
      </c>
      <c r="C2" s="45" t="s">
        <v>72</v>
      </c>
      <c r="D2" s="45" t="s">
        <v>70</v>
      </c>
      <c r="E2" s="45" t="s">
        <v>76</v>
      </c>
      <c r="F2" s="29" t="s">
        <v>69</v>
      </c>
    </row>
    <row r="3" spans="1:6" ht="12.75">
      <c r="A3" s="8" t="s">
        <v>31</v>
      </c>
      <c r="B3" s="30"/>
      <c r="C3" s="30"/>
      <c r="D3" s="30"/>
      <c r="E3" s="30"/>
      <c r="F3" s="32"/>
    </row>
    <row r="4" spans="1:6" ht="15.75" customHeight="1">
      <c r="A4" s="5" t="s">
        <v>32</v>
      </c>
      <c r="B4" s="36">
        <v>289797</v>
      </c>
      <c r="C4" s="36">
        <v>289800.16</v>
      </c>
      <c r="D4" s="36">
        <v>289797</v>
      </c>
      <c r="E4" s="36">
        <v>274310.67</v>
      </c>
      <c r="F4" s="36">
        <v>289797</v>
      </c>
    </row>
    <row r="5" spans="1:6" ht="15.75" customHeight="1">
      <c r="A5" s="5" t="s">
        <v>79</v>
      </c>
      <c r="B5" s="36"/>
      <c r="C5" s="36"/>
      <c r="D5" s="36"/>
      <c r="E5" s="36"/>
      <c r="F5" s="36"/>
    </row>
    <row r="6" spans="1:6" ht="15.75" customHeight="1">
      <c r="A6" s="5" t="s">
        <v>33</v>
      </c>
      <c r="B6" s="36">
        <v>3920</v>
      </c>
      <c r="C6" s="36">
        <v>3741.78</v>
      </c>
      <c r="D6" s="36">
        <v>3700</v>
      </c>
      <c r="E6" s="36">
        <v>32252.6</v>
      </c>
      <c r="F6" s="36">
        <v>3700</v>
      </c>
    </row>
    <row r="7" spans="1:8" ht="12.75">
      <c r="A7" s="21" t="s">
        <v>51</v>
      </c>
      <c r="B7" s="16">
        <f>SUM(B4:B6)</f>
        <v>293717</v>
      </c>
      <c r="C7" s="16">
        <f>SUM(C4:C6)</f>
        <v>293541.94</v>
      </c>
      <c r="D7" s="16">
        <f>SUM(D4:D6)</f>
        <v>293497</v>
      </c>
      <c r="E7" s="16">
        <f>SUM(E4:E6)</f>
        <v>306563.26999999996</v>
      </c>
      <c r="F7" s="49">
        <f>SUM(F4:F6)</f>
        <v>293497</v>
      </c>
      <c r="H7" s="20"/>
    </row>
    <row r="8" spans="1:6" ht="24.75" customHeight="1">
      <c r="A8" s="9" t="s">
        <v>34</v>
      </c>
      <c r="B8" s="14"/>
      <c r="C8" s="14"/>
      <c r="D8" s="14"/>
      <c r="E8" s="14"/>
      <c r="F8" s="39"/>
    </row>
    <row r="9" spans="1:6" ht="25.5">
      <c r="A9" s="6" t="s">
        <v>35</v>
      </c>
      <c r="B9" s="36">
        <v>10403</v>
      </c>
      <c r="C9" s="36">
        <v>10403.34</v>
      </c>
      <c r="D9" s="36">
        <v>10403</v>
      </c>
      <c r="E9" s="36">
        <v>1560.5</v>
      </c>
      <c r="F9" s="36">
        <v>10403</v>
      </c>
    </row>
    <row r="10" spans="1:6" ht="25.5">
      <c r="A10" s="7" t="s">
        <v>36</v>
      </c>
      <c r="B10" s="36">
        <v>2000</v>
      </c>
      <c r="C10" s="36">
        <v>2067.28</v>
      </c>
      <c r="D10" s="36">
        <v>2200</v>
      </c>
      <c r="E10" s="36">
        <v>2206.32</v>
      </c>
      <c r="F10" s="36">
        <v>2400</v>
      </c>
    </row>
    <row r="11" spans="1:6" ht="15.75" customHeight="1">
      <c r="A11" s="5" t="s">
        <v>37</v>
      </c>
      <c r="B11" s="36">
        <v>107347</v>
      </c>
      <c r="C11" s="36">
        <v>107347.5</v>
      </c>
      <c r="D11" s="36">
        <v>107348</v>
      </c>
      <c r="E11" s="36">
        <v>80510.61</v>
      </c>
      <c r="F11" s="36">
        <v>107348</v>
      </c>
    </row>
    <row r="12" spans="1:6" ht="15.75" customHeight="1">
      <c r="A12" s="5" t="s">
        <v>64</v>
      </c>
      <c r="B12" s="36">
        <v>0</v>
      </c>
      <c r="C12" s="36">
        <v>4060.82</v>
      </c>
      <c r="D12" s="36">
        <v>0</v>
      </c>
      <c r="E12" s="36">
        <v>0</v>
      </c>
      <c r="F12" s="36">
        <v>0</v>
      </c>
    </row>
    <row r="13" spans="1:6" ht="15.75" customHeight="1">
      <c r="A13" s="5" t="s">
        <v>38</v>
      </c>
      <c r="B13" s="36">
        <v>3700</v>
      </c>
      <c r="C13" s="36">
        <v>3785.37</v>
      </c>
      <c r="D13" s="36">
        <v>3000</v>
      </c>
      <c r="E13" s="36">
        <v>3583.92</v>
      </c>
      <c r="F13" s="36">
        <v>3500</v>
      </c>
    </row>
    <row r="14" spans="1:6" ht="15.75" customHeight="1">
      <c r="A14" s="5" t="s">
        <v>39</v>
      </c>
      <c r="B14" s="36">
        <v>5900</v>
      </c>
      <c r="C14" s="36">
        <v>4733.86</v>
      </c>
      <c r="D14" s="36">
        <v>5700</v>
      </c>
      <c r="E14" s="36">
        <v>5058.43</v>
      </c>
      <c r="F14" s="36">
        <v>5000</v>
      </c>
    </row>
    <row r="15" spans="1:6" ht="15.75" customHeight="1">
      <c r="A15" s="5" t="s">
        <v>40</v>
      </c>
      <c r="B15" s="36">
        <v>26928</v>
      </c>
      <c r="C15" s="36">
        <v>0</v>
      </c>
      <c r="D15" s="36">
        <v>0</v>
      </c>
      <c r="E15" s="36">
        <v>0</v>
      </c>
      <c r="F15" s="36">
        <v>22500</v>
      </c>
    </row>
    <row r="16" spans="1:6" ht="15.75" customHeight="1">
      <c r="A16" s="5" t="s">
        <v>77</v>
      </c>
      <c r="B16" s="36"/>
      <c r="C16" s="36"/>
      <c r="D16" s="36"/>
      <c r="E16" s="36"/>
      <c r="F16" s="36">
        <v>0</v>
      </c>
    </row>
    <row r="17" spans="1:6" ht="15.75" customHeight="1">
      <c r="A17" s="5" t="s">
        <v>74</v>
      </c>
      <c r="B17" s="36">
        <v>0</v>
      </c>
      <c r="C17" s="36">
        <v>26928.57</v>
      </c>
      <c r="D17" s="36">
        <v>0</v>
      </c>
      <c r="E17" s="36">
        <v>0</v>
      </c>
      <c r="F17" s="36">
        <v>0</v>
      </c>
    </row>
    <row r="18" spans="1:6" ht="12.75">
      <c r="A18" s="21" t="s">
        <v>51</v>
      </c>
      <c r="B18" s="16">
        <f>SUM(B9:B17)</f>
        <v>156278</v>
      </c>
      <c r="C18" s="16">
        <f>SUM(C9:C17)</f>
        <v>159326.74</v>
      </c>
      <c r="D18" s="16">
        <f>SUM(D9:D17)</f>
        <v>128651</v>
      </c>
      <c r="E18" s="16">
        <f>SUM(E9:E17)</f>
        <v>92919.78</v>
      </c>
      <c r="F18" s="49">
        <f>SUM(F9:F17)</f>
        <v>151151</v>
      </c>
    </row>
    <row r="19" spans="1:6" ht="12.75">
      <c r="A19" s="8" t="s">
        <v>41</v>
      </c>
      <c r="B19" s="14"/>
      <c r="C19" s="14"/>
      <c r="D19" s="14"/>
      <c r="E19" s="14"/>
      <c r="F19" s="39"/>
    </row>
    <row r="20" spans="1:6" ht="25.5">
      <c r="A20" s="7" t="s">
        <v>42</v>
      </c>
      <c r="B20" s="36">
        <v>500</v>
      </c>
      <c r="C20" s="36">
        <v>1170</v>
      </c>
      <c r="D20" s="36">
        <v>1200</v>
      </c>
      <c r="E20" s="36">
        <v>900</v>
      </c>
      <c r="F20" s="36">
        <v>1000</v>
      </c>
    </row>
    <row r="21" spans="1:6" ht="25.5">
      <c r="A21" s="7" t="s">
        <v>43</v>
      </c>
      <c r="B21" s="36">
        <v>1500</v>
      </c>
      <c r="C21" s="36">
        <v>1550</v>
      </c>
      <c r="D21" s="36">
        <v>2200</v>
      </c>
      <c r="E21" s="36">
        <v>5445</v>
      </c>
      <c r="F21" s="36">
        <v>3000</v>
      </c>
    </row>
    <row r="22" spans="1:6" ht="15.75" customHeight="1">
      <c r="A22" s="5" t="s">
        <v>44</v>
      </c>
      <c r="B22" s="36">
        <v>1000</v>
      </c>
      <c r="C22" s="36">
        <v>994</v>
      </c>
      <c r="D22" s="36">
        <v>1000</v>
      </c>
      <c r="E22" s="36">
        <v>939.2</v>
      </c>
      <c r="F22" s="36">
        <v>950</v>
      </c>
    </row>
    <row r="23" spans="1:6" ht="12.75">
      <c r="A23" s="21" t="s">
        <v>51</v>
      </c>
      <c r="B23" s="16">
        <f>SUM(B20:B22)</f>
        <v>3000</v>
      </c>
      <c r="C23" s="16">
        <f>SUM(C20:C22)</f>
        <v>3714</v>
      </c>
      <c r="D23" s="16">
        <f>SUM(D20:D22)</f>
        <v>4400</v>
      </c>
      <c r="E23" s="16">
        <f>SUM(E20:E22)</f>
        <v>7284.2</v>
      </c>
      <c r="F23" s="49">
        <f>SUM(F20:F22)</f>
        <v>4950</v>
      </c>
    </row>
    <row r="24" spans="1:6" ht="25.5">
      <c r="A24" s="9" t="s">
        <v>45</v>
      </c>
      <c r="B24" s="14"/>
      <c r="C24" s="14"/>
      <c r="D24" s="14"/>
      <c r="E24" s="14"/>
      <c r="F24" s="39"/>
    </row>
    <row r="25" spans="1:6" ht="15.75" customHeight="1">
      <c r="A25" s="5" t="s">
        <v>46</v>
      </c>
      <c r="B25" s="36">
        <v>1500</v>
      </c>
      <c r="C25" s="36">
        <v>1387.08</v>
      </c>
      <c r="D25" s="36">
        <v>1000</v>
      </c>
      <c r="E25" s="36">
        <v>18</v>
      </c>
      <c r="F25" s="36">
        <v>500</v>
      </c>
    </row>
    <row r="26" spans="1:6" ht="15.75" customHeight="1">
      <c r="A26" s="5" t="s">
        <v>65</v>
      </c>
      <c r="B26" s="36"/>
      <c r="C26" s="36"/>
      <c r="D26" s="36">
        <v>900</v>
      </c>
      <c r="E26" s="36">
        <v>2597</v>
      </c>
      <c r="F26" s="36">
        <v>2000</v>
      </c>
    </row>
    <row r="27" spans="1:6" ht="15.75" customHeight="1">
      <c r="A27" s="5" t="s">
        <v>47</v>
      </c>
      <c r="B27" s="36">
        <v>30285</v>
      </c>
      <c r="C27" s="36">
        <v>36195.23</v>
      </c>
      <c r="D27" s="36">
        <v>34000</v>
      </c>
      <c r="E27" s="36">
        <v>39272.5</v>
      </c>
      <c r="F27" s="36">
        <v>38000</v>
      </c>
    </row>
    <row r="28" spans="1:6" ht="12.75">
      <c r="A28" s="21" t="s">
        <v>51</v>
      </c>
      <c r="B28" s="16">
        <f>SUM(B25:B27)</f>
        <v>31785</v>
      </c>
      <c r="C28" s="16">
        <f>SUM(C25:C27)</f>
        <v>37582.310000000005</v>
      </c>
      <c r="D28" s="16">
        <f>SUM(D25:D27)</f>
        <v>35900</v>
      </c>
      <c r="E28" s="16">
        <f>SUM(E25:E27)</f>
        <v>41887.5</v>
      </c>
      <c r="F28" s="49">
        <f>SUM(F25:F27)</f>
        <v>40500</v>
      </c>
    </row>
    <row r="29" spans="1:6" ht="12.75">
      <c r="A29" s="8" t="s">
        <v>48</v>
      </c>
      <c r="B29" s="14"/>
      <c r="C29" s="14"/>
      <c r="D29" s="14"/>
      <c r="E29" s="14"/>
      <c r="F29" s="39"/>
    </row>
    <row r="30" spans="1:6" ht="15.75" customHeight="1">
      <c r="A30" s="5" t="s">
        <v>49</v>
      </c>
      <c r="B30" s="36">
        <v>500</v>
      </c>
      <c r="C30" s="36">
        <v>608.83</v>
      </c>
      <c r="D30" s="36">
        <v>500</v>
      </c>
      <c r="E30" s="36">
        <v>511.68</v>
      </c>
      <c r="F30" s="36">
        <v>500</v>
      </c>
    </row>
    <row r="31" spans="1:6" ht="15.75" customHeight="1">
      <c r="A31" s="5" t="s">
        <v>50</v>
      </c>
      <c r="B31" s="36">
        <v>1000</v>
      </c>
      <c r="C31" s="36">
        <v>1128.79</v>
      </c>
      <c r="D31" s="36">
        <v>0</v>
      </c>
      <c r="E31" s="36">
        <v>0</v>
      </c>
      <c r="F31" s="36">
        <v>0</v>
      </c>
    </row>
    <row r="32" spans="1:6" ht="15.75" customHeight="1">
      <c r="A32" s="5" t="s">
        <v>75</v>
      </c>
      <c r="B32" s="36"/>
      <c r="C32" s="36">
        <v>2669</v>
      </c>
      <c r="D32" s="36">
        <v>2200</v>
      </c>
      <c r="E32" s="36">
        <v>0</v>
      </c>
      <c r="F32" s="36">
        <v>2000</v>
      </c>
    </row>
    <row r="33" spans="1:6" ht="15.75" customHeight="1">
      <c r="A33" s="5" t="s">
        <v>66</v>
      </c>
      <c r="B33" s="36">
        <v>500</v>
      </c>
      <c r="C33" s="36">
        <v>690.5</v>
      </c>
      <c r="D33" s="36">
        <v>600</v>
      </c>
      <c r="E33" s="36">
        <v>2523.92</v>
      </c>
      <c r="F33" s="36">
        <v>600</v>
      </c>
    </row>
    <row r="34" spans="1:6" ht="12.75">
      <c r="A34" s="21" t="s">
        <v>51</v>
      </c>
      <c r="B34" s="16">
        <f>SUM(B30:B33)</f>
        <v>2000</v>
      </c>
      <c r="C34" s="16">
        <f>SUM(C30:C33)</f>
        <v>5097.12</v>
      </c>
      <c r="D34" s="16">
        <f>SUM(D30:D33)</f>
        <v>3300</v>
      </c>
      <c r="E34" s="16">
        <f>SUM(E30:E33)</f>
        <v>3035.6</v>
      </c>
      <c r="F34" s="49">
        <f>SUM(F30:F33)</f>
        <v>3100</v>
      </c>
    </row>
    <row r="35" spans="1:6" ht="12.75">
      <c r="A35" s="23" t="s">
        <v>60</v>
      </c>
      <c r="B35" s="16"/>
      <c r="C35" s="16"/>
      <c r="D35" s="16"/>
      <c r="E35" s="16"/>
      <c r="F35" s="39"/>
    </row>
    <row r="36" spans="1:6" ht="12.75">
      <c r="A36" s="24" t="s">
        <v>60</v>
      </c>
      <c r="B36" s="25">
        <v>455</v>
      </c>
      <c r="C36" s="25"/>
      <c r="D36" s="25">
        <v>2553</v>
      </c>
      <c r="E36" s="25"/>
      <c r="F36" s="13"/>
    </row>
    <row r="37" spans="1:6" ht="12.75">
      <c r="A37" s="22"/>
      <c r="B37" s="52">
        <f>SUM(B30:B33,B25:B27,B20:B22,B9:B15,B4:B6,B36)</f>
        <v>487235</v>
      </c>
      <c r="C37" s="52">
        <f>SUM(C30:C33,C25:C27,C20:C22,C9:C17,C4:C6,C36)</f>
        <v>499262.11</v>
      </c>
      <c r="D37" s="52">
        <f>SUM(D30:D33,D25:D27,D20:D22,D9:D17,D4:D6,D36)</f>
        <v>468301</v>
      </c>
      <c r="E37" s="52">
        <f>SUM(E30:E33,E25:E27,E20:E22,E9:E17,E4:E6,E36)</f>
        <v>451690.35</v>
      </c>
      <c r="F37" s="52">
        <f>SUM(F30:F33,F25:F27,F20:F22,F9:F17,F4:F6,F36)</f>
        <v>493198</v>
      </c>
    </row>
    <row r="38" spans="1:6" s="2" customFormat="1" ht="13.5" thickBot="1">
      <c r="A38" s="62"/>
      <c r="B38" s="43"/>
      <c r="C38" s="43"/>
      <c r="D38" s="43"/>
      <c r="E38" s="43"/>
      <c r="F38" s="47"/>
    </row>
    <row r="39" spans="1:6" ht="12.75">
      <c r="A39" s="53" t="s">
        <v>81</v>
      </c>
      <c r="B39" s="54"/>
      <c r="C39" s="55">
        <v>50000</v>
      </c>
      <c r="D39" s="70" t="s">
        <v>73</v>
      </c>
      <c r="E39" s="71"/>
      <c r="F39" s="72"/>
    </row>
    <row r="40" spans="1:6" ht="12.75">
      <c r="A40" s="56" t="s">
        <v>82</v>
      </c>
      <c r="B40" s="57"/>
      <c r="C40" s="58">
        <v>52000</v>
      </c>
      <c r="D40" s="63" t="s">
        <v>83</v>
      </c>
      <c r="E40" s="64"/>
      <c r="F40" s="65">
        <v>252109.9</v>
      </c>
    </row>
    <row r="41" spans="1:6" ht="13.5" thickBot="1">
      <c r="A41" s="59" t="s">
        <v>84</v>
      </c>
      <c r="B41" s="60"/>
      <c r="C41" s="61">
        <v>150000</v>
      </c>
      <c r="D41" s="66"/>
      <c r="E41" s="67"/>
      <c r="F41" s="68"/>
    </row>
  </sheetData>
  <sheetProtection/>
  <mergeCells count="1">
    <mergeCell ref="D39:F3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1" max="1" width="20.421875" style="0" customWidth="1"/>
    <col min="2" max="3" width="12.28125" style="31" bestFit="1" customWidth="1"/>
    <col min="4" max="4" width="12.28125" style="31" customWidth="1"/>
    <col min="5" max="5" width="12.421875" style="31" customWidth="1"/>
    <col min="6" max="6" width="15.140625" style="0" customWidth="1"/>
  </cols>
  <sheetData>
    <row r="1" spans="1:6" ht="16.5">
      <c r="A1" s="69" t="s">
        <v>0</v>
      </c>
      <c r="B1" s="69"/>
      <c r="C1" s="69"/>
      <c r="D1" s="69"/>
      <c r="E1" s="69"/>
      <c r="F1" s="69"/>
    </row>
    <row r="2" spans="1:6" ht="25.5">
      <c r="A2" s="10" t="s">
        <v>68</v>
      </c>
      <c r="B2" s="33" t="s">
        <v>62</v>
      </c>
      <c r="C2" s="33" t="s">
        <v>71</v>
      </c>
      <c r="D2" s="33" t="s">
        <v>70</v>
      </c>
      <c r="E2" s="44" t="s">
        <v>76</v>
      </c>
      <c r="F2" s="27" t="s">
        <v>69</v>
      </c>
    </row>
    <row r="3" spans="1:6" ht="15" customHeight="1">
      <c r="A3" s="11" t="s">
        <v>1</v>
      </c>
      <c r="B3" s="35">
        <v>13000</v>
      </c>
      <c r="C3" s="35">
        <v>11235.15</v>
      </c>
      <c r="D3" s="35">
        <v>13000</v>
      </c>
      <c r="E3" s="35">
        <v>820.95</v>
      </c>
      <c r="F3" s="36">
        <v>13000</v>
      </c>
    </row>
    <row r="4" spans="1:6" ht="15" customHeight="1">
      <c r="A4" s="11" t="s">
        <v>2</v>
      </c>
      <c r="B4" s="35">
        <v>500</v>
      </c>
      <c r="C4" s="35">
        <v>410.18</v>
      </c>
      <c r="D4" s="35">
        <v>505</v>
      </c>
      <c r="E4" s="35">
        <v>558.85</v>
      </c>
      <c r="F4" s="36">
        <v>600</v>
      </c>
    </row>
    <row r="5" spans="1:6" ht="15" customHeight="1">
      <c r="A5" s="11" t="s">
        <v>3</v>
      </c>
      <c r="B5" s="35">
        <v>1000</v>
      </c>
      <c r="C5" s="35">
        <v>0</v>
      </c>
      <c r="D5" s="35">
        <v>1000</v>
      </c>
      <c r="E5" s="35">
        <v>0</v>
      </c>
      <c r="F5" s="36">
        <v>1000</v>
      </c>
    </row>
    <row r="6" spans="1:6" ht="15" customHeight="1">
      <c r="A6" s="11" t="s">
        <v>4</v>
      </c>
      <c r="B6" s="35">
        <v>12300</v>
      </c>
      <c r="C6" s="35">
        <v>11726.25</v>
      </c>
      <c r="D6" s="35">
        <v>12000</v>
      </c>
      <c r="E6" s="35">
        <v>9000</v>
      </c>
      <c r="F6" s="36">
        <v>15000</v>
      </c>
    </row>
    <row r="7" spans="1:6" ht="15" customHeight="1">
      <c r="A7" s="11" t="s">
        <v>53</v>
      </c>
      <c r="B7" s="35"/>
      <c r="C7" s="35"/>
      <c r="D7" s="35">
        <v>500</v>
      </c>
      <c r="E7" s="35">
        <v>372.98</v>
      </c>
      <c r="F7" s="36">
        <v>500</v>
      </c>
    </row>
    <row r="8" spans="1:6" ht="15" customHeight="1">
      <c r="A8" s="11" t="s">
        <v>5</v>
      </c>
      <c r="B8" s="35">
        <v>1000</v>
      </c>
      <c r="C8" s="35">
        <v>453.5</v>
      </c>
      <c r="D8" s="35">
        <v>5000</v>
      </c>
      <c r="E8" s="35">
        <v>1602.75</v>
      </c>
      <c r="F8" s="36">
        <v>3000</v>
      </c>
    </row>
    <row r="9" spans="1:6" ht="15" customHeight="1">
      <c r="A9" s="11" t="s">
        <v>6</v>
      </c>
      <c r="B9" s="35">
        <v>2000</v>
      </c>
      <c r="C9" s="35">
        <v>863.33</v>
      </c>
      <c r="D9" s="35">
        <v>2000</v>
      </c>
      <c r="E9" s="35">
        <v>1748.68</v>
      </c>
      <c r="F9" s="36">
        <v>2000</v>
      </c>
    </row>
    <row r="10" spans="1:6" ht="15" customHeight="1">
      <c r="A10" s="11" t="s">
        <v>7</v>
      </c>
      <c r="B10" s="35">
        <v>7780</v>
      </c>
      <c r="C10" s="35">
        <v>7778.75</v>
      </c>
      <c r="D10" s="35">
        <v>7500</v>
      </c>
      <c r="E10" s="35">
        <v>5625</v>
      </c>
      <c r="F10" s="36">
        <v>9000</v>
      </c>
    </row>
    <row r="11" spans="1:6" ht="15" customHeight="1">
      <c r="A11" s="11" t="s">
        <v>54</v>
      </c>
      <c r="B11" s="35"/>
      <c r="C11" s="35"/>
      <c r="D11" s="35">
        <v>500</v>
      </c>
      <c r="E11" s="35">
        <v>158.2</v>
      </c>
      <c r="F11" s="36">
        <v>300</v>
      </c>
    </row>
    <row r="12" spans="1:6" ht="15" customHeight="1">
      <c r="A12" s="11" t="s">
        <v>8</v>
      </c>
      <c r="B12" s="35">
        <v>8000</v>
      </c>
      <c r="C12" s="35">
        <v>8000</v>
      </c>
      <c r="D12" s="35">
        <v>8000</v>
      </c>
      <c r="E12" s="35">
        <v>4000</v>
      </c>
      <c r="F12" s="36">
        <v>8000</v>
      </c>
    </row>
    <row r="13" spans="1:6" ht="15" customHeight="1">
      <c r="A13" s="11" t="s">
        <v>9</v>
      </c>
      <c r="B13" s="35">
        <v>1500</v>
      </c>
      <c r="C13" s="35">
        <v>1104.7</v>
      </c>
      <c r="D13" s="35">
        <v>1500</v>
      </c>
      <c r="E13" s="35">
        <v>295.65</v>
      </c>
      <c r="F13" s="36">
        <v>1500</v>
      </c>
    </row>
    <row r="14" spans="1:6" ht="15" customHeight="1">
      <c r="A14" s="11" t="s">
        <v>10</v>
      </c>
      <c r="B14" s="35">
        <v>2415</v>
      </c>
      <c r="C14" s="35">
        <v>2414.72</v>
      </c>
      <c r="D14" s="35">
        <v>2500</v>
      </c>
      <c r="E14" s="35">
        <v>1173.54</v>
      </c>
      <c r="F14" s="36">
        <v>3000</v>
      </c>
    </row>
    <row r="15" spans="1:6" ht="15" customHeight="1">
      <c r="A15" s="11" t="s">
        <v>55</v>
      </c>
      <c r="B15" s="35">
        <v>11050</v>
      </c>
      <c r="C15" s="35">
        <v>11045.59</v>
      </c>
      <c r="D15" s="35">
        <v>11000</v>
      </c>
      <c r="E15" s="35">
        <v>7056.96</v>
      </c>
      <c r="F15" s="36">
        <v>10000</v>
      </c>
    </row>
    <row r="16" spans="1:6" ht="15" customHeight="1">
      <c r="A16" s="11" t="s">
        <v>56</v>
      </c>
      <c r="B16" s="37">
        <v>5720</v>
      </c>
      <c r="C16" s="37">
        <v>3278.64</v>
      </c>
      <c r="D16" s="37">
        <v>5000</v>
      </c>
      <c r="E16" s="37">
        <v>4114.64</v>
      </c>
      <c r="F16" s="36">
        <v>7000</v>
      </c>
    </row>
    <row r="17" spans="1:6" ht="15" customHeight="1">
      <c r="A17" s="11" t="s">
        <v>11</v>
      </c>
      <c r="B17" s="35">
        <v>10000</v>
      </c>
      <c r="C17" s="35">
        <v>10302</v>
      </c>
      <c r="D17" s="35">
        <v>10000</v>
      </c>
      <c r="E17" s="35">
        <v>58</v>
      </c>
      <c r="F17" s="36">
        <v>10500</v>
      </c>
    </row>
    <row r="18" spans="1:6" ht="15" customHeight="1">
      <c r="A18" s="11" t="s">
        <v>12</v>
      </c>
      <c r="B18" s="35">
        <v>1500</v>
      </c>
      <c r="C18" s="35">
        <v>1411.2</v>
      </c>
      <c r="D18" s="35">
        <v>1425</v>
      </c>
      <c r="E18" s="35">
        <v>1411.2</v>
      </c>
      <c r="F18" s="36">
        <v>1425</v>
      </c>
    </row>
    <row r="19" spans="1:6" ht="15" customHeight="1">
      <c r="A19" s="11" t="s">
        <v>61</v>
      </c>
      <c r="B19" s="35">
        <v>2480</v>
      </c>
      <c r="C19" s="35">
        <v>2476.92</v>
      </c>
      <c r="D19" s="35">
        <v>1000</v>
      </c>
      <c r="E19" s="35">
        <v>609.13</v>
      </c>
      <c r="F19" s="36">
        <v>1000</v>
      </c>
    </row>
    <row r="20" spans="1:6" s="15" customFormat="1" ht="12.75">
      <c r="A20" s="17" t="s">
        <v>51</v>
      </c>
      <c r="B20" s="26">
        <f>SUM(B3:B19)</f>
        <v>80245</v>
      </c>
      <c r="C20" s="26">
        <f>SUM(C3:C19)</f>
        <v>72500.93</v>
      </c>
      <c r="D20" s="26">
        <f>SUM(D3:D19)</f>
        <v>82430</v>
      </c>
      <c r="E20" s="26">
        <f>SUM(E3:E19)</f>
        <v>38606.53</v>
      </c>
      <c r="F20" s="50">
        <f>SUM(F3:F19)</f>
        <v>86825</v>
      </c>
    </row>
    <row r="21" spans="1:6" ht="12.75">
      <c r="A21" s="18" t="s">
        <v>13</v>
      </c>
      <c r="B21" s="34"/>
      <c r="C21" s="34"/>
      <c r="D21" s="34"/>
      <c r="E21" s="34"/>
      <c r="F21" s="28"/>
    </row>
    <row r="22" spans="1:6" ht="15.75" customHeight="1">
      <c r="A22" s="11" t="s">
        <v>14</v>
      </c>
      <c r="B22" s="35">
        <v>4000</v>
      </c>
      <c r="C22" s="35">
        <v>3733</v>
      </c>
      <c r="D22" s="35">
        <v>3650</v>
      </c>
      <c r="E22" s="35">
        <v>455.6</v>
      </c>
      <c r="F22" s="13">
        <v>3950</v>
      </c>
    </row>
    <row r="23" spans="1:6" ht="15.75" customHeight="1">
      <c r="A23" s="11" t="s">
        <v>15</v>
      </c>
      <c r="B23" s="35">
        <v>44495</v>
      </c>
      <c r="C23" s="35">
        <v>44495</v>
      </c>
      <c r="D23" s="35">
        <v>44940</v>
      </c>
      <c r="E23" s="35">
        <v>44940</v>
      </c>
      <c r="F23" s="13">
        <v>44990</v>
      </c>
    </row>
    <row r="24" spans="1:6" ht="15.75" customHeight="1">
      <c r="A24" s="48" t="s">
        <v>67</v>
      </c>
      <c r="B24" s="35">
        <v>2200</v>
      </c>
      <c r="C24" s="35">
        <v>2067.28</v>
      </c>
      <c r="D24" s="35">
        <v>2200</v>
      </c>
      <c r="E24" s="35">
        <v>2206.32</v>
      </c>
      <c r="F24" s="13">
        <v>2400</v>
      </c>
    </row>
    <row r="25" spans="1:6" ht="15.75" customHeight="1">
      <c r="A25" s="11" t="s">
        <v>16</v>
      </c>
      <c r="B25" s="35">
        <v>2000</v>
      </c>
      <c r="C25" s="35">
        <v>807.38</v>
      </c>
      <c r="D25" s="35">
        <v>2000</v>
      </c>
      <c r="E25" s="35">
        <v>0</v>
      </c>
      <c r="F25" s="13">
        <v>2500</v>
      </c>
    </row>
    <row r="26" spans="1:6" ht="12.75">
      <c r="A26" s="17" t="s">
        <v>51</v>
      </c>
      <c r="B26" s="26">
        <f>SUM(B22:B25)</f>
        <v>52695</v>
      </c>
      <c r="C26" s="26">
        <f>SUM(C22:C25)</f>
        <v>51102.659999999996</v>
      </c>
      <c r="D26" s="26">
        <f>SUM(D22:D25)</f>
        <v>52790</v>
      </c>
      <c r="E26" s="26">
        <f>SUM(E22:E25)</f>
        <v>47601.92</v>
      </c>
      <c r="F26" s="50">
        <f>SUM(F22:F25)</f>
        <v>53840</v>
      </c>
    </row>
    <row r="27" spans="1:6" ht="12.75">
      <c r="A27" s="18" t="s">
        <v>17</v>
      </c>
      <c r="B27" s="34"/>
      <c r="C27" s="34"/>
      <c r="D27" s="34"/>
      <c r="E27" s="34"/>
      <c r="F27" s="28"/>
    </row>
    <row r="28" spans="1:6" ht="15.75" customHeight="1">
      <c r="A28" s="11" t="s">
        <v>18</v>
      </c>
      <c r="B28" s="35">
        <v>115000</v>
      </c>
      <c r="C28" s="35">
        <v>106870.29</v>
      </c>
      <c r="D28" s="35">
        <v>125000</v>
      </c>
      <c r="E28" s="35">
        <v>67798.93</v>
      </c>
      <c r="F28" s="13">
        <v>125000</v>
      </c>
    </row>
    <row r="29" spans="1:6" ht="15.75" customHeight="1">
      <c r="A29" s="11" t="s">
        <v>19</v>
      </c>
      <c r="B29" s="35">
        <v>20000</v>
      </c>
      <c r="C29" s="35">
        <v>19811.36</v>
      </c>
      <c r="D29" s="35">
        <v>25000</v>
      </c>
      <c r="E29" s="35">
        <v>36560.52</v>
      </c>
      <c r="F29" s="13">
        <v>13000</v>
      </c>
    </row>
    <row r="30" spans="1:6" ht="15.75" customHeight="1">
      <c r="A30" s="11" t="s">
        <v>57</v>
      </c>
      <c r="B30" s="35">
        <v>112000</v>
      </c>
      <c r="C30" s="35">
        <v>111359.56</v>
      </c>
      <c r="D30" s="35">
        <v>100000</v>
      </c>
      <c r="E30" s="35">
        <v>92698.9</v>
      </c>
      <c r="F30" s="13">
        <v>114000</v>
      </c>
    </row>
    <row r="31" spans="1:6" ht="15.75" customHeight="1">
      <c r="A31" s="11" t="s">
        <v>20</v>
      </c>
      <c r="B31" s="35">
        <v>6000</v>
      </c>
      <c r="C31" s="35">
        <v>4286.97</v>
      </c>
      <c r="D31" s="35">
        <v>6000</v>
      </c>
      <c r="E31" s="35">
        <v>1777.87</v>
      </c>
      <c r="F31" s="13">
        <v>6000</v>
      </c>
    </row>
    <row r="32" spans="1:6" ht="15.75" customHeight="1">
      <c r="A32" s="11" t="s">
        <v>58</v>
      </c>
      <c r="B32" s="35">
        <v>14000</v>
      </c>
      <c r="C32" s="35">
        <v>13517.16</v>
      </c>
      <c r="D32" s="35">
        <v>14000</v>
      </c>
      <c r="E32" s="35">
        <v>0</v>
      </c>
      <c r="F32" s="13">
        <v>14000</v>
      </c>
    </row>
    <row r="33" spans="1:6" ht="15.75" customHeight="1">
      <c r="A33" s="11" t="s">
        <v>59</v>
      </c>
      <c r="B33" s="35">
        <v>11500</v>
      </c>
      <c r="C33" s="35">
        <v>11453.1</v>
      </c>
      <c r="D33" s="35">
        <v>0</v>
      </c>
      <c r="E33" s="35">
        <v>45000</v>
      </c>
      <c r="F33" s="13">
        <v>0</v>
      </c>
    </row>
    <row r="34" spans="1:6" ht="15.75" customHeight="1">
      <c r="A34" s="12" t="s">
        <v>21</v>
      </c>
      <c r="B34" s="35">
        <v>13000</v>
      </c>
      <c r="C34" s="35">
        <v>12197.36</v>
      </c>
      <c r="D34" s="35">
        <v>0</v>
      </c>
      <c r="E34" s="35">
        <v>191.59</v>
      </c>
      <c r="F34" s="13">
        <v>0</v>
      </c>
    </row>
    <row r="35" spans="1:6" ht="15.75" customHeight="1">
      <c r="A35" s="11" t="s">
        <v>10</v>
      </c>
      <c r="B35" s="35">
        <v>3800</v>
      </c>
      <c r="C35" s="35">
        <v>3754.41</v>
      </c>
      <c r="D35" s="35">
        <v>3800</v>
      </c>
      <c r="E35" s="35">
        <v>2920.77</v>
      </c>
      <c r="F35" s="13">
        <v>4000</v>
      </c>
    </row>
    <row r="36" spans="1:6" ht="12.75">
      <c r="A36" s="17" t="s">
        <v>51</v>
      </c>
      <c r="B36" s="26">
        <f>SUM(B28:B35)</f>
        <v>295300</v>
      </c>
      <c r="C36" s="26">
        <f>SUM(C28:C35)</f>
        <v>283250.20999999996</v>
      </c>
      <c r="D36" s="26">
        <f>SUM(D28:D35)</f>
        <v>273800</v>
      </c>
      <c r="E36" s="26">
        <f>SUM(E28:E35)</f>
        <v>246948.57999999996</v>
      </c>
      <c r="F36" s="50">
        <f>SUM(F28:F35)</f>
        <v>276000</v>
      </c>
    </row>
    <row r="37" spans="1:6" ht="12.75">
      <c r="A37" s="18" t="s">
        <v>22</v>
      </c>
      <c r="B37" s="34"/>
      <c r="C37" s="34"/>
      <c r="D37" s="34"/>
      <c r="E37" s="34"/>
      <c r="F37" s="28"/>
    </row>
    <row r="38" spans="1:6" ht="12.75">
      <c r="A38" s="11" t="s">
        <v>78</v>
      </c>
      <c r="B38" s="35">
        <v>35600</v>
      </c>
      <c r="C38" s="35">
        <v>33993.4</v>
      </c>
      <c r="D38" s="35">
        <v>31200</v>
      </c>
      <c r="E38" s="35">
        <v>25803.94</v>
      </c>
      <c r="F38" s="13">
        <v>38000</v>
      </c>
    </row>
    <row r="39" spans="1:6" ht="12.75">
      <c r="A39" s="11" t="s">
        <v>65</v>
      </c>
      <c r="B39" s="35"/>
      <c r="C39" s="35"/>
      <c r="D39" s="35"/>
      <c r="E39" s="35">
        <v>3819.14</v>
      </c>
      <c r="F39" s="13">
        <v>4000</v>
      </c>
    </row>
    <row r="40" spans="1:6" ht="12.75">
      <c r="A40" s="17" t="s">
        <v>51</v>
      </c>
      <c r="B40" s="26">
        <f>SUM(B38:B39)</f>
        <v>35600</v>
      </c>
      <c r="C40" s="26">
        <f>SUM(C38:C39)</f>
        <v>33993.4</v>
      </c>
      <c r="D40" s="26">
        <f>SUM(D38:D39)</f>
        <v>31200</v>
      </c>
      <c r="E40" s="26">
        <f>SUM(E38:E39)</f>
        <v>29623.079999999998</v>
      </c>
      <c r="F40" s="49">
        <f>SUM(F38:F39)</f>
        <v>42000</v>
      </c>
    </row>
    <row r="41" spans="1:6" ht="12.75">
      <c r="A41" s="18" t="s">
        <v>23</v>
      </c>
      <c r="B41" s="34"/>
      <c r="C41" s="34"/>
      <c r="D41" s="34"/>
      <c r="E41" s="34"/>
      <c r="F41" s="28"/>
    </row>
    <row r="42" spans="1:6" ht="12.75">
      <c r="A42" s="11" t="s">
        <v>24</v>
      </c>
      <c r="B42" s="35">
        <v>500</v>
      </c>
      <c r="C42" s="35">
        <v>500</v>
      </c>
      <c r="D42" s="35">
        <v>500</v>
      </c>
      <c r="E42" s="35">
        <v>500</v>
      </c>
      <c r="F42" s="13">
        <v>500</v>
      </c>
    </row>
    <row r="43" spans="1:6" ht="12.75">
      <c r="A43" s="10" t="s">
        <v>25</v>
      </c>
      <c r="B43" s="38"/>
      <c r="C43" s="38"/>
      <c r="D43" s="38"/>
      <c r="E43" s="38"/>
      <c r="F43" s="28"/>
    </row>
    <row r="44" spans="1:6" ht="12.75">
      <c r="A44" s="11" t="s">
        <v>25</v>
      </c>
      <c r="B44" s="35">
        <v>1800</v>
      </c>
      <c r="C44" s="35">
        <v>1786.81</v>
      </c>
      <c r="D44" s="35">
        <v>7000</v>
      </c>
      <c r="E44" s="35">
        <v>1231.96</v>
      </c>
      <c r="F44" s="13">
        <v>5000</v>
      </c>
    </row>
    <row r="45" spans="1:6" ht="12.75">
      <c r="A45" s="10" t="s">
        <v>26</v>
      </c>
      <c r="B45" s="38"/>
      <c r="C45" s="38"/>
      <c r="D45" s="38"/>
      <c r="E45" s="38"/>
      <c r="F45" s="28"/>
    </row>
    <row r="46" spans="1:6" ht="12.75">
      <c r="A46" s="11" t="s">
        <v>27</v>
      </c>
      <c r="B46" s="35">
        <v>500</v>
      </c>
      <c r="C46" s="35">
        <v>25</v>
      </c>
      <c r="D46" s="35">
        <v>500</v>
      </c>
      <c r="E46" s="35">
        <v>165</v>
      </c>
      <c r="F46" s="13">
        <v>500</v>
      </c>
    </row>
    <row r="47" spans="1:6" ht="12.75">
      <c r="A47" s="11" t="s">
        <v>80</v>
      </c>
      <c r="B47" s="35"/>
      <c r="C47" s="35"/>
      <c r="D47" s="35"/>
      <c r="E47" s="35"/>
      <c r="F47" s="13">
        <v>8433</v>
      </c>
    </row>
    <row r="48" spans="1:6" ht="12.75">
      <c r="A48" s="10" t="s">
        <v>28</v>
      </c>
      <c r="B48" s="38"/>
      <c r="C48" s="38"/>
      <c r="D48" s="38"/>
      <c r="E48" s="38"/>
      <c r="F48" s="28"/>
    </row>
    <row r="49" spans="1:6" ht="12.75">
      <c r="A49" s="12" t="s">
        <v>29</v>
      </c>
      <c r="B49" s="35">
        <v>10160</v>
      </c>
      <c r="C49" s="35">
        <v>9894.25</v>
      </c>
      <c r="D49" s="35">
        <v>9900</v>
      </c>
      <c r="E49" s="35">
        <v>0</v>
      </c>
      <c r="F49" s="13">
        <v>10000</v>
      </c>
    </row>
    <row r="50" spans="1:6" ht="12.75">
      <c r="A50" s="3" t="s">
        <v>52</v>
      </c>
      <c r="B50" s="35">
        <v>10180</v>
      </c>
      <c r="C50" s="35">
        <v>10176.71</v>
      </c>
      <c r="D50" s="35">
        <v>10181</v>
      </c>
      <c r="E50" s="35">
        <v>10176.71</v>
      </c>
      <c r="F50" s="41">
        <v>10100</v>
      </c>
    </row>
    <row r="51" spans="1:6" ht="12.75">
      <c r="A51" s="19"/>
      <c r="B51" s="51">
        <f>SUM(B49:B50,B46,B44,B42,B38:B39,B28:B35,B22:B25,B3:B19)</f>
        <v>486980</v>
      </c>
      <c r="C51" s="51">
        <f>SUM(C49:C50,C46,C44,C42,C38:C39,C28:C35,C22:C25,C3:C19)</f>
        <v>463229.97</v>
      </c>
      <c r="D51" s="51">
        <f>SUM(D49:D50,D46,D44,D42,D38:D39,D28:D35,D22:D25,D3:D19)</f>
        <v>468301</v>
      </c>
      <c r="E51" s="51">
        <f>SUM(E49:E50,E46,E44,E42,E38:E39,E28:E35,E22:E25,E3:E19)</f>
        <v>374853.78</v>
      </c>
      <c r="F51" s="51">
        <f>SUM(F49:F50,F46:F47,F44,F42,F38:F39,F28:F35,F22:F25,F3:F19)</f>
        <v>493198</v>
      </c>
    </row>
    <row r="52" ht="12.75">
      <c r="A52" s="40"/>
    </row>
  </sheetData>
  <sheetProtection/>
  <mergeCells count="1">
    <mergeCell ref="A1:F1"/>
  </mergeCells>
  <printOptions horizontalCentered="1" verticalCentered="1"/>
  <pageMargins left="0" right="0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Ridgeway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Melody Scheckel</dc:creator>
  <cp:keywords/>
  <dc:description/>
  <cp:lastModifiedBy>Farah</cp:lastModifiedBy>
  <cp:lastPrinted>2016-11-03T00:11:02Z</cp:lastPrinted>
  <dcterms:created xsi:type="dcterms:W3CDTF">2012-08-14T14:31:00Z</dcterms:created>
  <dcterms:modified xsi:type="dcterms:W3CDTF">2016-11-03T14:11:18Z</dcterms:modified>
  <cp:category/>
  <cp:version/>
  <cp:contentType/>
  <cp:contentStatus/>
</cp:coreProperties>
</file>